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140" windowHeight="7440"/>
  </bookViews>
  <sheets>
    <sheet name="Income" sheetId="1" r:id="rId1"/>
    <sheet name="Expenses" sheetId="2" r:id="rId2"/>
    <sheet name="Balance" sheetId="5" r:id="rId3"/>
  </sheets>
  <calcPr calcId="145621"/>
</workbook>
</file>

<file path=xl/calcChain.xml><?xml version="1.0" encoding="utf-8"?>
<calcChain xmlns="http://schemas.openxmlformats.org/spreadsheetml/2006/main">
  <c r="F21" i="5" l="1"/>
  <c r="D17" i="5"/>
  <c r="F23" i="5" s="1"/>
  <c r="D11" i="5"/>
  <c r="F22" i="5" s="1"/>
  <c r="G27" i="2"/>
  <c r="G28" i="1"/>
  <c r="F11" i="5" l="1"/>
  <c r="F17" i="5"/>
  <c r="F24" i="5"/>
  <c r="F29" i="1"/>
  <c r="D29" i="1"/>
  <c r="E29" i="1"/>
  <c r="F39" i="2"/>
  <c r="F28" i="1"/>
  <c r="F27" i="2" l="1"/>
  <c r="D39" i="2"/>
  <c r="E39" i="2"/>
  <c r="D27" i="2"/>
  <c r="E27" i="2"/>
  <c r="D28" i="1"/>
  <c r="E28" i="1"/>
</calcChain>
</file>

<file path=xl/sharedStrings.xml><?xml version="1.0" encoding="utf-8"?>
<sst xmlns="http://schemas.openxmlformats.org/spreadsheetml/2006/main" count="121" uniqueCount="79">
  <si>
    <t>Emerson PTO</t>
  </si>
  <si>
    <t>2012/2013 Budget Planning</t>
  </si>
  <si>
    <t>Income</t>
  </si>
  <si>
    <t>Budget</t>
  </si>
  <si>
    <t>Actual</t>
  </si>
  <si>
    <t>2011/2012</t>
  </si>
  <si>
    <t>2012/2013</t>
  </si>
  <si>
    <t>Fun Night</t>
  </si>
  <si>
    <t>Popcorn</t>
  </si>
  <si>
    <t>Boxtops/milkcaps</t>
  </si>
  <si>
    <t>Recycle phones/ink cart</t>
  </si>
  <si>
    <t>Coffee</t>
  </si>
  <si>
    <t xml:space="preserve">School Dance </t>
  </si>
  <si>
    <t xml:space="preserve">Playtime Productions </t>
  </si>
  <si>
    <t>Square 1 Art Fundraiser</t>
  </si>
  <si>
    <t>Miscellaneous</t>
  </si>
  <si>
    <t xml:space="preserve">Market Day </t>
  </si>
  <si>
    <t>Bake Sale</t>
  </si>
  <si>
    <t>Dividends</t>
  </si>
  <si>
    <t>Donations</t>
  </si>
  <si>
    <t xml:space="preserve">Donation garden </t>
  </si>
  <si>
    <t xml:space="preserve">Emerson Gear </t>
  </si>
  <si>
    <t xml:space="preserve">Artterro Art </t>
  </si>
  <si>
    <t xml:space="preserve">Spellcheck </t>
  </si>
  <si>
    <t>WI Homegrown</t>
  </si>
  <si>
    <t xml:space="preserve">Eaglefest </t>
  </si>
  <si>
    <t>Total Income</t>
  </si>
  <si>
    <t>Net Income</t>
  </si>
  <si>
    <t>Expenses</t>
  </si>
  <si>
    <t xml:space="preserve">Actual </t>
  </si>
  <si>
    <t xml:space="preserve">Staff Grants </t>
  </si>
  <si>
    <t>Teacher Gift Cards</t>
  </si>
  <si>
    <t xml:space="preserve">Field Trips </t>
  </si>
  <si>
    <t xml:space="preserve">Fifth Grade Graduation </t>
  </si>
  <si>
    <t xml:space="preserve">Staff Apprectiation </t>
  </si>
  <si>
    <t>TEP</t>
  </si>
  <si>
    <t>Child Care PTO</t>
  </si>
  <si>
    <t xml:space="preserve">Popcorn Maintenance </t>
  </si>
  <si>
    <t>(Due every other year-odd years)</t>
  </si>
  <si>
    <t xml:space="preserve">Spelling Bee </t>
  </si>
  <si>
    <t xml:space="preserve">Arttero Art </t>
  </si>
  <si>
    <t xml:space="preserve">Safety Patrol Trip </t>
  </si>
  <si>
    <t xml:space="preserve">Square 1 Art Fundraiser </t>
  </si>
  <si>
    <t xml:space="preserve">Postage </t>
  </si>
  <si>
    <t xml:space="preserve">WI Homegrown </t>
  </si>
  <si>
    <t xml:space="preserve">Total Expenses </t>
  </si>
  <si>
    <t xml:space="preserve">Events Committee*** </t>
  </si>
  <si>
    <t>***Events</t>
  </si>
  <si>
    <t xml:space="preserve">Fun Night </t>
  </si>
  <si>
    <t>Beautification Day</t>
  </si>
  <si>
    <t>Playtime Productions</t>
  </si>
  <si>
    <t>Picnic</t>
  </si>
  <si>
    <t>($375 for truly remarkable loon performance)</t>
  </si>
  <si>
    <t>Science night</t>
  </si>
  <si>
    <t xml:space="preserve">Events Total </t>
  </si>
  <si>
    <t>New Family/Open House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</si>
  <si>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</si>
  <si>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</si>
  <si>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</si>
  <si>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</si>
  <si>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</si>
  <si>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</si>
  <si>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</si>
  <si>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</si>
  <si>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</si>
  <si>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Treasurer's Report</t>
  </si>
  <si>
    <t>Beginning Balance 8/01/2012</t>
  </si>
  <si>
    <t>INCOME</t>
  </si>
  <si>
    <t xml:space="preserve">Just Coffee </t>
  </si>
  <si>
    <t>Market Day June 2012</t>
  </si>
  <si>
    <t xml:space="preserve">PTO Childcare </t>
  </si>
  <si>
    <t xml:space="preserve">Badger Popcorn </t>
  </si>
  <si>
    <t>Total Expenses:</t>
  </si>
  <si>
    <t>Total Income:</t>
  </si>
  <si>
    <t>Beginning Balance+Income-Expenses=Checkbook Balance</t>
  </si>
  <si>
    <t xml:space="preserve">Beginning Balance </t>
  </si>
  <si>
    <t xml:space="preserve">Checkbook Balance </t>
  </si>
  <si>
    <t>Heartland CU Savings Account $25</t>
  </si>
  <si>
    <t>Bank Balance$14,357.84- as of 8/31/12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</si>
</sst>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2"/>
    <xf numFmtId="0" fontId="4" fillId="0" borderId="3" xfId="4"/>
    <xf numFmtId="164" fontId="4" fillId="0" borderId="3" xfId="4" applyNumberFormat="1"/>
    <xf numFmtId="0" fontId="3" fillId="0" borderId="2" xfId="3"/>
    <xf numFmtId="0" fontId="5" fillId="0" borderId="0" xfId="0" applyFont="1"/>
    <xf numFmtId="0" fontId="4" fillId="0" borderId="4" xfId="4" applyBorder="1"/>
    <xf numFmtId="0" fontId="4" fillId="0" borderId="5" xfId="4" applyBorder="1"/>
    <xf numFmtId="164" fontId="4" fillId="0" borderId="5" xfId="4" applyNumberFormat="1" applyBorder="1"/>
    <xf numFmtId="0" fontId="2" fillId="0" borderId="0" xfId="2" applyBorder="1"/>
    <xf numFmtId="44" fontId="4" fillId="0" borderId="5" xfId="1" applyFont="1" applyBorder="1"/>
    <xf numFmtId="2" fontId="4" fillId="0" borderId="5" xfId="1" applyNumberFormat="1" applyFont="1" applyBorder="1"/>
    <xf numFmtId="44" fontId="0" fillId="0" borderId="0" xfId="1" applyFont="1"/>
    <xf numFmtId="0" fontId="4" fillId="0" borderId="0" xfId="0" applyFont="1"/>
    <xf numFmtId="14" fontId="4" fillId="0" borderId="0" xfId="0" applyNumberFormat="1" applyFont="1"/>
    <xf numFmtId="44" fontId="4" fillId="0" borderId="0" xfId="1" applyFont="1"/>
    <xf numFmtId="44" fontId="4" fillId="0" borderId="0" xfId="0" applyNumberFormat="1" applyFont="1"/>
    <xf numFmtId="0" fontId="6" fillId="0" borderId="0" xfId="0" applyFont="1"/>
  </cellXfs>
  <cellStyles count="5">
    <cellStyle name="Currency" xfId="1" builtinId="4"/>
    <cellStyle name="Heading 1" xfId="2" builtinId="16"/>
    <cellStyle name="Heading 2" xfId="3" builtinId="17"/>
    <cellStyle name="Normal" xfId="0" builtinId="0"/>
    <cellStyle name="Total" xfId="4" builtinId="25"/>
  </cellStyles>
  <dxfs count="3">
    <dxf>
      <border outline="0">
        <top style="thick">
          <color theme="4"/>
        </top>
        <bottom style="thin">
          <color theme="4"/>
        </bottom>
      </border>
    </dxf>
    <dxf>
      <border outline="0">
        <top style="double">
          <color theme="4"/>
        </top>
        <bottom style="thin">
          <color theme="4"/>
        </bottom>
      </border>
    </dxf>
    <dxf>
      <border outline="0">
        <top style="double">
          <color theme="4"/>
        </top>
        <bottom style="thin">
          <color theme="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I27" totalsRowShown="0" tableBorderDxfId="2">
  <autoFilter ref="A5:I27"/>
  <sortState ref="A6:I27">
    <sortCondition ref="A5:A27"/>
  </sortState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I26" totalsRowShown="0" tableBorderDxfId="1">
  <autoFilter ref="A3:I26"/>
  <sortState ref="A4:I26">
    <sortCondition ref="A3:A26"/>
  </sortState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0:H38" totalsRowShown="0" tableBorderDxfId="0">
  <autoFilter ref="A30:H38"/>
  <sortState ref="A31:H38">
    <sortCondition ref="A30:A38"/>
  </sortState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3" workbookViewId="0">
      <selection activeCell="F24" sqref="F24"/>
    </sheetView>
  </sheetViews>
  <sheetFormatPr defaultRowHeight="15" x14ac:dyDescent="0.25"/>
  <cols>
    <col min="1" max="9" width="11" customWidth="1"/>
  </cols>
  <sheetData>
    <row r="1" spans="1:13" x14ac:dyDescent="0.25">
      <c r="A1" s="1"/>
      <c r="B1" s="1"/>
      <c r="C1" s="2"/>
      <c r="D1" s="2"/>
      <c r="E1" s="2" t="s">
        <v>0</v>
      </c>
      <c r="F1" s="2"/>
      <c r="G1" s="2"/>
      <c r="H1" s="1"/>
      <c r="I1" s="1"/>
    </row>
    <row r="2" spans="1:13" x14ac:dyDescent="0.25">
      <c r="A2" s="1"/>
      <c r="B2" s="1"/>
      <c r="C2" s="2"/>
      <c r="D2" s="2" t="s">
        <v>1</v>
      </c>
      <c r="E2" s="2"/>
      <c r="F2" s="2"/>
      <c r="G2" s="2"/>
      <c r="H2" s="1"/>
      <c r="I2" s="1"/>
    </row>
    <row r="3" spans="1:13" x14ac:dyDescent="0.25">
      <c r="D3" t="s">
        <v>3</v>
      </c>
      <c r="E3" t="s">
        <v>4</v>
      </c>
      <c r="F3" t="s">
        <v>3</v>
      </c>
      <c r="G3" t="s">
        <v>4</v>
      </c>
    </row>
    <row r="4" spans="1:13" ht="15.75" thickBot="1" x14ac:dyDescent="0.3">
      <c r="A4" s="8" t="s">
        <v>2</v>
      </c>
      <c r="B4" s="8"/>
      <c r="C4" s="8"/>
      <c r="D4" s="8" t="s">
        <v>5</v>
      </c>
      <c r="E4" s="8" t="s">
        <v>5</v>
      </c>
      <c r="F4" s="8" t="s">
        <v>6</v>
      </c>
      <c r="G4" s="8" t="s">
        <v>6</v>
      </c>
      <c r="H4" s="8"/>
      <c r="I4" s="8"/>
      <c r="J4" s="4"/>
      <c r="K4" s="4"/>
      <c r="L4" s="4"/>
      <c r="M4" s="4"/>
    </row>
    <row r="5" spans="1:13" ht="15.75" thickTop="1" x14ac:dyDescent="0.25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</row>
    <row r="6" spans="1:13" x14ac:dyDescent="0.25">
      <c r="A6" t="s">
        <v>22</v>
      </c>
      <c r="D6">
        <v>500</v>
      </c>
      <c r="E6">
        <v>153.19999999999999</v>
      </c>
      <c r="F6">
        <v>200</v>
      </c>
    </row>
    <row r="7" spans="1:13" x14ac:dyDescent="0.25">
      <c r="A7" t="s">
        <v>17</v>
      </c>
      <c r="D7">
        <v>400</v>
      </c>
      <c r="E7">
        <v>526.75</v>
      </c>
      <c r="F7">
        <v>600</v>
      </c>
      <c r="G7">
        <v>616</v>
      </c>
    </row>
    <row r="8" spans="1:13" x14ac:dyDescent="0.25">
      <c r="A8" t="s">
        <v>9</v>
      </c>
      <c r="D8">
        <v>500</v>
      </c>
      <c r="E8">
        <v>985.55</v>
      </c>
      <c r="F8">
        <v>1000</v>
      </c>
    </row>
    <row r="9" spans="1:13" x14ac:dyDescent="0.25">
      <c r="A9" t="s">
        <v>11</v>
      </c>
      <c r="D9">
        <v>4000</v>
      </c>
      <c r="E9">
        <v>5833</v>
      </c>
      <c r="F9">
        <v>6000</v>
      </c>
      <c r="G9">
        <v>1187</v>
      </c>
    </row>
    <row r="10" spans="1:13" x14ac:dyDescent="0.25">
      <c r="A10" t="s">
        <v>18</v>
      </c>
      <c r="D10">
        <v>4</v>
      </c>
      <c r="E10">
        <v>6.38</v>
      </c>
      <c r="F10">
        <v>7</v>
      </c>
    </row>
    <row r="11" spans="1:13" x14ac:dyDescent="0.25">
      <c r="A11" t="s">
        <v>20</v>
      </c>
      <c r="D11">
        <v>0</v>
      </c>
      <c r="E11">
        <v>100</v>
      </c>
      <c r="F11">
        <v>0</v>
      </c>
    </row>
    <row r="12" spans="1:13" x14ac:dyDescent="0.25">
      <c r="A12" t="s">
        <v>19</v>
      </c>
      <c r="D12">
        <v>50</v>
      </c>
      <c r="E12">
        <v>96.14</v>
      </c>
      <c r="F12">
        <v>100</v>
      </c>
    </row>
    <row r="13" spans="1:13" x14ac:dyDescent="0.25">
      <c r="A13" t="s">
        <v>25</v>
      </c>
      <c r="D13">
        <v>1500</v>
      </c>
      <c r="E13">
        <v>1275</v>
      </c>
      <c r="F13">
        <v>1375</v>
      </c>
    </row>
    <row r="14" spans="1:13" x14ac:dyDescent="0.25">
      <c r="A14" t="s">
        <v>21</v>
      </c>
      <c r="D14">
        <v>2000</v>
      </c>
      <c r="E14">
        <v>995</v>
      </c>
      <c r="F14">
        <v>1000</v>
      </c>
      <c r="G14">
        <v>123</v>
      </c>
    </row>
    <row r="15" spans="1:13" x14ac:dyDescent="0.25">
      <c r="A15" t="s">
        <v>7</v>
      </c>
      <c r="D15">
        <v>1300</v>
      </c>
      <c r="E15">
        <v>1686.05</v>
      </c>
      <c r="F15">
        <v>1700</v>
      </c>
    </row>
    <row r="16" spans="1:13" x14ac:dyDescent="0.25">
      <c r="A16" t="s">
        <v>16</v>
      </c>
      <c r="D16">
        <v>800</v>
      </c>
      <c r="E16">
        <v>903.55</v>
      </c>
      <c r="F16">
        <v>1000</v>
      </c>
      <c r="G16">
        <v>72.34</v>
      </c>
    </row>
    <row r="17" spans="1:13" x14ac:dyDescent="0.25">
      <c r="A17" t="s">
        <v>15</v>
      </c>
      <c r="D17">
        <v>50</v>
      </c>
      <c r="E17">
        <v>0</v>
      </c>
      <c r="F17">
        <v>50</v>
      </c>
    </row>
    <row r="18" spans="1:13" x14ac:dyDescent="0.25">
      <c r="A18" t="s">
        <v>13</v>
      </c>
      <c r="D18">
        <v>700</v>
      </c>
      <c r="E18">
        <v>314.55</v>
      </c>
      <c r="F18">
        <v>450</v>
      </c>
    </row>
    <row r="19" spans="1:13" x14ac:dyDescent="0.25">
      <c r="A19" t="s">
        <v>8</v>
      </c>
      <c r="D19">
        <v>1300</v>
      </c>
      <c r="E19">
        <v>1597.63</v>
      </c>
      <c r="F19">
        <v>1600</v>
      </c>
    </row>
    <row r="20" spans="1:13" x14ac:dyDescent="0.25">
      <c r="A20" t="s">
        <v>10</v>
      </c>
      <c r="D20">
        <v>50</v>
      </c>
      <c r="E20">
        <v>36.9</v>
      </c>
      <c r="F20">
        <v>50</v>
      </c>
    </row>
    <row r="21" spans="1:13" x14ac:dyDescent="0.25">
      <c r="A21" t="s">
        <v>12</v>
      </c>
      <c r="D21">
        <v>350</v>
      </c>
      <c r="E21">
        <v>107.76</v>
      </c>
      <c r="F21">
        <v>350</v>
      </c>
    </row>
    <row r="22" spans="1:13" x14ac:dyDescent="0.25">
      <c r="A22" t="s">
        <v>23</v>
      </c>
      <c r="D22">
        <v>2500</v>
      </c>
      <c r="E22">
        <v>2718.65</v>
      </c>
      <c r="F22">
        <v>2800</v>
      </c>
    </row>
    <row r="23" spans="1:13" x14ac:dyDescent="0.25">
      <c r="A23" t="s">
        <v>14</v>
      </c>
      <c r="D23">
        <v>4000</v>
      </c>
      <c r="E23">
        <v>4398.79</v>
      </c>
      <c r="F23">
        <v>4500</v>
      </c>
    </row>
    <row r="24" spans="1:13" x14ac:dyDescent="0.25">
      <c r="A24" t="s">
        <v>24</v>
      </c>
      <c r="D24">
        <v>8000</v>
      </c>
      <c r="E24">
        <v>9695.2999999999993</v>
      </c>
      <c r="F24" s="19">
        <v>6741</v>
      </c>
    </row>
    <row r="27" spans="1:13" ht="15.75" thickBot="1" x14ac:dyDescent="0.3">
      <c r="J27" s="4"/>
      <c r="K27" s="4"/>
      <c r="L27" s="4"/>
      <c r="M27" s="4"/>
    </row>
    <row r="28" spans="1:13" ht="16.5" thickTop="1" thickBot="1" x14ac:dyDescent="0.3">
      <c r="A28" s="9" t="s">
        <v>26</v>
      </c>
      <c r="B28" s="9"/>
      <c r="C28" s="9"/>
      <c r="D28" s="10">
        <f>SUM(D6:D27)</f>
        <v>28004</v>
      </c>
      <c r="E28" s="10">
        <f>SUM(E6:E27)</f>
        <v>31430.2</v>
      </c>
      <c r="F28" s="13">
        <f>SUM(F6:F27)</f>
        <v>29523</v>
      </c>
      <c r="G28" s="9">
        <f>SUM(G6:G27)</f>
        <v>1998.34</v>
      </c>
      <c r="H28" s="9"/>
      <c r="I28" s="9"/>
      <c r="J28" s="4"/>
      <c r="K28" s="4"/>
      <c r="L28" s="4"/>
      <c r="M28" s="4"/>
    </row>
    <row r="29" spans="1:13" ht="16.5" thickTop="1" thickBot="1" x14ac:dyDescent="0.3">
      <c r="A29" s="4" t="s">
        <v>27</v>
      </c>
      <c r="B29" s="4"/>
      <c r="C29" s="4"/>
      <c r="D29" s="5">
        <f>28004-24785</f>
        <v>3219</v>
      </c>
      <c r="E29" s="5">
        <f>31430.2-26383.84</f>
        <v>5046.3600000000006</v>
      </c>
      <c r="F29" s="4">
        <f>32782-28035</f>
        <v>4747</v>
      </c>
      <c r="G29" s="4"/>
      <c r="H29" s="4"/>
      <c r="I29" s="4"/>
    </row>
    <row r="30" spans="1:13" ht="15.75" thickTop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8" workbookViewId="0">
      <selection activeCell="K17" sqref="K17"/>
    </sheetView>
  </sheetViews>
  <sheetFormatPr defaultRowHeight="15" x14ac:dyDescent="0.25"/>
  <cols>
    <col min="1" max="9" width="11" customWidth="1"/>
  </cols>
  <sheetData>
    <row r="1" spans="1:13" ht="18" thickBot="1" x14ac:dyDescent="0.35">
      <c r="A1" s="6"/>
      <c r="B1" s="6"/>
      <c r="C1" s="6"/>
      <c r="D1" s="6" t="s">
        <v>3</v>
      </c>
      <c r="E1" s="6" t="s">
        <v>29</v>
      </c>
      <c r="F1" s="6" t="s">
        <v>3</v>
      </c>
      <c r="G1" s="6" t="s">
        <v>29</v>
      </c>
      <c r="H1" s="6"/>
      <c r="I1" s="6"/>
      <c r="J1" s="6"/>
      <c r="K1" s="6"/>
      <c r="L1" s="6"/>
      <c r="M1" s="6"/>
    </row>
    <row r="2" spans="1:13" ht="16.5" thickTop="1" thickBot="1" x14ac:dyDescent="0.3">
      <c r="A2" s="8" t="s">
        <v>28</v>
      </c>
      <c r="B2" s="8"/>
      <c r="C2" s="8"/>
      <c r="D2" s="8" t="s">
        <v>5</v>
      </c>
      <c r="E2" s="8" t="s">
        <v>5</v>
      </c>
      <c r="F2" s="8" t="s">
        <v>6</v>
      </c>
      <c r="G2" s="8" t="s">
        <v>6</v>
      </c>
      <c r="H2" s="8"/>
      <c r="I2" s="8"/>
      <c r="J2" s="4"/>
      <c r="K2" s="4"/>
      <c r="L2" s="4"/>
      <c r="M2" s="4"/>
    </row>
    <row r="3" spans="1:13" ht="15.75" thickTop="1" x14ac:dyDescent="0.25">
      <c r="A3" t="s">
        <v>56</v>
      </c>
      <c r="B3" t="s">
        <v>57</v>
      </c>
      <c r="C3" t="s">
        <v>58</v>
      </c>
      <c r="D3" t="s">
        <v>59</v>
      </c>
      <c r="E3" t="s">
        <v>60</v>
      </c>
      <c r="F3" t="s">
        <v>61</v>
      </c>
      <c r="G3" t="s">
        <v>62</v>
      </c>
      <c r="H3" t="s">
        <v>63</v>
      </c>
      <c r="I3" t="s">
        <v>64</v>
      </c>
    </row>
    <row r="4" spans="1:13" x14ac:dyDescent="0.25">
      <c r="A4" s="7" t="s">
        <v>38</v>
      </c>
    </row>
    <row r="5" spans="1:13" x14ac:dyDescent="0.25">
      <c r="A5" t="s">
        <v>40</v>
      </c>
      <c r="D5">
        <v>300</v>
      </c>
      <c r="E5">
        <v>0</v>
      </c>
      <c r="F5">
        <v>0</v>
      </c>
    </row>
    <row r="6" spans="1:13" x14ac:dyDescent="0.25">
      <c r="A6" t="s">
        <v>36</v>
      </c>
      <c r="D6">
        <v>350</v>
      </c>
      <c r="E6">
        <v>350</v>
      </c>
      <c r="F6">
        <v>350</v>
      </c>
      <c r="G6">
        <v>40</v>
      </c>
    </row>
    <row r="7" spans="1:13" x14ac:dyDescent="0.25">
      <c r="A7" t="s">
        <v>11</v>
      </c>
      <c r="D7">
        <v>3000</v>
      </c>
      <c r="E7">
        <v>3378.41</v>
      </c>
      <c r="F7">
        <v>3500</v>
      </c>
      <c r="G7">
        <v>700.59</v>
      </c>
    </row>
    <row r="8" spans="1:13" x14ac:dyDescent="0.25">
      <c r="A8" t="s">
        <v>25</v>
      </c>
      <c r="D8">
        <v>500</v>
      </c>
      <c r="E8">
        <v>458.75</v>
      </c>
      <c r="F8">
        <v>500</v>
      </c>
    </row>
    <row r="9" spans="1:13" x14ac:dyDescent="0.25">
      <c r="A9" t="s">
        <v>21</v>
      </c>
      <c r="D9">
        <v>100</v>
      </c>
      <c r="E9">
        <v>579.48</v>
      </c>
      <c r="F9">
        <v>600</v>
      </c>
    </row>
    <row r="10" spans="1:13" x14ac:dyDescent="0.25">
      <c r="A10" t="s">
        <v>46</v>
      </c>
      <c r="D10">
        <v>3350</v>
      </c>
      <c r="E10">
        <v>3245.71</v>
      </c>
      <c r="F10">
        <v>3350</v>
      </c>
    </row>
    <row r="11" spans="1:13" x14ac:dyDescent="0.25">
      <c r="A11" t="s">
        <v>32</v>
      </c>
      <c r="D11">
        <v>1200</v>
      </c>
      <c r="E11">
        <v>1200</v>
      </c>
      <c r="F11">
        <v>1200</v>
      </c>
    </row>
    <row r="12" spans="1:13" x14ac:dyDescent="0.25">
      <c r="A12" t="s">
        <v>33</v>
      </c>
      <c r="D12">
        <v>650</v>
      </c>
      <c r="E12">
        <v>500</v>
      </c>
      <c r="F12" s="19">
        <v>600</v>
      </c>
    </row>
    <row r="13" spans="1:13" x14ac:dyDescent="0.25">
      <c r="A13" t="s">
        <v>15</v>
      </c>
      <c r="D13">
        <v>400</v>
      </c>
      <c r="E13">
        <v>104</v>
      </c>
      <c r="F13">
        <v>100</v>
      </c>
    </row>
    <row r="14" spans="1:13" x14ac:dyDescent="0.25">
      <c r="A14" t="s">
        <v>8</v>
      </c>
      <c r="D14">
        <v>1400</v>
      </c>
      <c r="E14">
        <v>2115.3000000000002</v>
      </c>
      <c r="F14">
        <v>2500</v>
      </c>
      <c r="G14">
        <v>505.3</v>
      </c>
    </row>
    <row r="15" spans="1:13" x14ac:dyDescent="0.25">
      <c r="A15" t="s">
        <v>37</v>
      </c>
      <c r="D15">
        <v>150</v>
      </c>
      <c r="F15">
        <v>150</v>
      </c>
    </row>
    <row r="16" spans="1:13" x14ac:dyDescent="0.25">
      <c r="A16" t="s">
        <v>43</v>
      </c>
      <c r="D16">
        <v>10</v>
      </c>
      <c r="E16">
        <v>9.65</v>
      </c>
      <c r="F16">
        <v>10</v>
      </c>
    </row>
    <row r="17" spans="1:13" x14ac:dyDescent="0.25">
      <c r="A17" t="s">
        <v>41</v>
      </c>
      <c r="D17">
        <v>1000</v>
      </c>
      <c r="E17">
        <v>1170</v>
      </c>
      <c r="F17">
        <v>1200</v>
      </c>
    </row>
    <row r="18" spans="1:13" x14ac:dyDescent="0.25">
      <c r="A18" t="s">
        <v>23</v>
      </c>
      <c r="D18">
        <v>300</v>
      </c>
      <c r="E18">
        <v>80</v>
      </c>
      <c r="F18">
        <v>200</v>
      </c>
    </row>
    <row r="19" spans="1:13" x14ac:dyDescent="0.25">
      <c r="A19" t="s">
        <v>39</v>
      </c>
      <c r="D19">
        <v>200</v>
      </c>
      <c r="E19">
        <v>182</v>
      </c>
      <c r="F19">
        <v>200</v>
      </c>
    </row>
    <row r="20" spans="1:13" x14ac:dyDescent="0.25">
      <c r="A20" t="s">
        <v>42</v>
      </c>
      <c r="D20">
        <v>3500</v>
      </c>
      <c r="E20">
        <v>3176.45</v>
      </c>
      <c r="F20">
        <v>3500</v>
      </c>
    </row>
    <row r="21" spans="1:13" x14ac:dyDescent="0.25">
      <c r="A21" t="s">
        <v>34</v>
      </c>
      <c r="D21">
        <v>500</v>
      </c>
      <c r="E21">
        <v>586.69000000000005</v>
      </c>
      <c r="F21">
        <v>600</v>
      </c>
    </row>
    <row r="22" spans="1:13" x14ac:dyDescent="0.25">
      <c r="A22" t="s">
        <v>30</v>
      </c>
      <c r="D22">
        <v>2000</v>
      </c>
      <c r="E22">
        <v>1735</v>
      </c>
      <c r="F22">
        <v>2000</v>
      </c>
    </row>
    <row r="23" spans="1:13" x14ac:dyDescent="0.25">
      <c r="A23" t="s">
        <v>31</v>
      </c>
      <c r="D23">
        <v>675</v>
      </c>
      <c r="E23">
        <v>775</v>
      </c>
      <c r="F23">
        <v>775</v>
      </c>
    </row>
    <row r="24" spans="1:13" x14ac:dyDescent="0.25">
      <c r="A24" t="s">
        <v>35</v>
      </c>
      <c r="D24">
        <v>200</v>
      </c>
      <c r="E24">
        <v>200</v>
      </c>
      <c r="F24">
        <v>200</v>
      </c>
    </row>
    <row r="25" spans="1:13" x14ac:dyDescent="0.25">
      <c r="A25" t="s">
        <v>44</v>
      </c>
      <c r="D25">
        <v>5000</v>
      </c>
      <c r="E25">
        <v>6537.4</v>
      </c>
      <c r="F25" s="19">
        <v>4284</v>
      </c>
    </row>
    <row r="26" spans="1:13" ht="15.75" thickBot="1" x14ac:dyDescent="0.3">
      <c r="J26" s="4"/>
      <c r="K26" s="4"/>
      <c r="L26" s="4"/>
      <c r="M26" s="4"/>
    </row>
    <row r="27" spans="1:13" ht="16.5" thickTop="1" thickBot="1" x14ac:dyDescent="0.3">
      <c r="A27" s="9" t="s">
        <v>45</v>
      </c>
      <c r="B27" s="9"/>
      <c r="C27" s="9"/>
      <c r="D27" s="10">
        <f>SUM(D4:D26)</f>
        <v>24785</v>
      </c>
      <c r="E27" s="10">
        <f>SUM(E4:E26)</f>
        <v>26383.839999999997</v>
      </c>
      <c r="F27" s="10">
        <f>SUM(F4:F26)</f>
        <v>25819</v>
      </c>
      <c r="G27" s="9">
        <f>SUM(G4:G26)</f>
        <v>1245.8900000000001</v>
      </c>
      <c r="H27" s="9"/>
      <c r="I27" s="9"/>
    </row>
    <row r="28" spans="1:13" ht="21" thickTop="1" thickBot="1" x14ac:dyDescent="0.35">
      <c r="J28" s="3"/>
      <c r="K28" s="3"/>
      <c r="L28" s="3"/>
      <c r="M28" s="3"/>
    </row>
    <row r="29" spans="1:13" ht="21" thickTop="1" thickBot="1" x14ac:dyDescent="0.35">
      <c r="A29" s="11" t="s">
        <v>47</v>
      </c>
      <c r="B29" s="11"/>
      <c r="C29" s="11"/>
      <c r="D29" s="11"/>
      <c r="E29" s="11"/>
      <c r="F29" s="11"/>
      <c r="G29" s="11"/>
      <c r="H29" s="11"/>
      <c r="I29" s="3"/>
    </row>
    <row r="30" spans="1:13" ht="15.75" thickTop="1" x14ac:dyDescent="0.25">
      <c r="A30" t="s">
        <v>56</v>
      </c>
      <c r="B30" t="s">
        <v>57</v>
      </c>
      <c r="C30" t="s">
        <v>58</v>
      </c>
      <c r="D30" t="s">
        <v>59</v>
      </c>
      <c r="E30" t="s">
        <v>60</v>
      </c>
      <c r="F30" t="s">
        <v>61</v>
      </c>
      <c r="G30" t="s">
        <v>62</v>
      </c>
      <c r="H30" t="s">
        <v>63</v>
      </c>
    </row>
    <row r="31" spans="1:13" x14ac:dyDescent="0.25">
      <c r="A31" s="7" t="s">
        <v>52</v>
      </c>
      <c r="D31">
        <v>150</v>
      </c>
      <c r="E31">
        <v>451.36</v>
      </c>
    </row>
    <row r="32" spans="1:13" x14ac:dyDescent="0.25">
      <c r="A32" t="s">
        <v>49</v>
      </c>
      <c r="D32">
        <v>500</v>
      </c>
      <c r="E32">
        <v>481.47</v>
      </c>
      <c r="F32">
        <v>500</v>
      </c>
    </row>
    <row r="33" spans="1:13" x14ac:dyDescent="0.25">
      <c r="A33" t="s">
        <v>48</v>
      </c>
      <c r="D33">
        <v>1200</v>
      </c>
      <c r="E33">
        <v>1230.1500000000001</v>
      </c>
      <c r="F33">
        <v>1200</v>
      </c>
    </row>
    <row r="34" spans="1:13" x14ac:dyDescent="0.25">
      <c r="A34" t="s">
        <v>55</v>
      </c>
      <c r="D34">
        <v>100</v>
      </c>
      <c r="E34">
        <v>0</v>
      </c>
      <c r="F34">
        <v>100</v>
      </c>
    </row>
    <row r="35" spans="1:13" x14ac:dyDescent="0.25">
      <c r="A35" t="s">
        <v>51</v>
      </c>
      <c r="F35">
        <v>500</v>
      </c>
    </row>
    <row r="36" spans="1:13" x14ac:dyDescent="0.25">
      <c r="A36" t="s">
        <v>50</v>
      </c>
      <c r="D36">
        <v>700</v>
      </c>
      <c r="E36">
        <v>631.21</v>
      </c>
      <c r="F36">
        <v>600</v>
      </c>
    </row>
    <row r="37" spans="1:13" ht="15.75" thickBot="1" x14ac:dyDescent="0.3">
      <c r="A37" t="s">
        <v>12</v>
      </c>
      <c r="D37">
        <v>600</v>
      </c>
      <c r="E37">
        <v>333.33</v>
      </c>
      <c r="F37">
        <v>600</v>
      </c>
      <c r="J37" s="4"/>
      <c r="K37" s="4"/>
      <c r="L37" s="4"/>
      <c r="M37" s="4"/>
    </row>
    <row r="38" spans="1:13" ht="16.5" thickTop="1" thickBot="1" x14ac:dyDescent="0.3">
      <c r="A38" t="s">
        <v>53</v>
      </c>
      <c r="D38">
        <v>100</v>
      </c>
      <c r="E38">
        <v>118.19</v>
      </c>
      <c r="F38">
        <v>130</v>
      </c>
      <c r="I38" s="4"/>
    </row>
    <row r="39" spans="1:13" ht="16.5" thickTop="1" thickBot="1" x14ac:dyDescent="0.3">
      <c r="A39" s="9" t="s">
        <v>54</v>
      </c>
      <c r="B39" s="9"/>
      <c r="C39" s="9"/>
      <c r="D39" s="10">
        <f>SUM(D31:D38)</f>
        <v>3350</v>
      </c>
      <c r="E39" s="10">
        <f>SUM(E31:E38)</f>
        <v>3245.71</v>
      </c>
      <c r="F39" s="12">
        <f>SUM(F31:F38)</f>
        <v>3630</v>
      </c>
      <c r="G39" s="9"/>
      <c r="H39" s="9"/>
    </row>
    <row r="40" spans="1:13" ht="15.75" thickTop="1" x14ac:dyDescent="0.25"/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27" sqref="E27"/>
    </sheetView>
  </sheetViews>
  <sheetFormatPr defaultRowHeight="15" x14ac:dyDescent="0.25"/>
  <cols>
    <col min="1" max="1" width="9.5703125" bestFit="1" customWidth="1"/>
    <col min="4" max="4" width="13" customWidth="1"/>
    <col min="6" max="6" width="11.42578125" bestFit="1" customWidth="1"/>
  </cols>
  <sheetData>
    <row r="1" spans="1:6" x14ac:dyDescent="0.25">
      <c r="A1" s="15" t="s">
        <v>0</v>
      </c>
      <c r="B1" s="15"/>
    </row>
    <row r="2" spans="1:6" x14ac:dyDescent="0.25">
      <c r="A2" s="15" t="s">
        <v>65</v>
      </c>
      <c r="B2" s="15"/>
    </row>
    <row r="3" spans="1:6" x14ac:dyDescent="0.25">
      <c r="A3" s="16">
        <v>41190</v>
      </c>
      <c r="B3" s="15"/>
    </row>
    <row r="5" spans="1:6" x14ac:dyDescent="0.25">
      <c r="A5" t="s">
        <v>66</v>
      </c>
      <c r="F5" s="17">
        <v>14372.28</v>
      </c>
    </row>
    <row r="6" spans="1:6" x14ac:dyDescent="0.25">
      <c r="A6" t="s">
        <v>67</v>
      </c>
    </row>
    <row r="7" spans="1:6" x14ac:dyDescent="0.25">
      <c r="A7" t="s">
        <v>68</v>
      </c>
      <c r="D7">
        <v>1187</v>
      </c>
    </row>
    <row r="8" spans="1:6" x14ac:dyDescent="0.25">
      <c r="A8" t="s">
        <v>69</v>
      </c>
      <c r="D8">
        <v>72.34</v>
      </c>
    </row>
    <row r="9" spans="1:6" x14ac:dyDescent="0.25">
      <c r="A9" t="s">
        <v>17</v>
      </c>
      <c r="D9">
        <v>616</v>
      </c>
    </row>
    <row r="10" spans="1:6" x14ac:dyDescent="0.25">
      <c r="A10" t="s">
        <v>21</v>
      </c>
      <c r="D10">
        <v>123</v>
      </c>
    </row>
    <row r="11" spans="1:6" x14ac:dyDescent="0.25">
      <c r="A11" s="15" t="s">
        <v>73</v>
      </c>
      <c r="B11" s="15"/>
      <c r="D11" s="14">
        <f>SUM(D7:D10)</f>
        <v>1998.34</v>
      </c>
      <c r="F11" s="18">
        <f>D11</f>
        <v>1998.34</v>
      </c>
    </row>
    <row r="12" spans="1:6" x14ac:dyDescent="0.25">
      <c r="A12" s="15"/>
      <c r="B12" s="15"/>
      <c r="D12" s="14"/>
    </row>
    <row r="13" spans="1:6" x14ac:dyDescent="0.25">
      <c r="A13" t="s">
        <v>28</v>
      </c>
    </row>
    <row r="14" spans="1:6" x14ac:dyDescent="0.25">
      <c r="A14" t="s">
        <v>70</v>
      </c>
      <c r="D14">
        <v>40</v>
      </c>
    </row>
    <row r="15" spans="1:6" x14ac:dyDescent="0.25">
      <c r="A15" t="s">
        <v>68</v>
      </c>
      <c r="D15">
        <v>700.59</v>
      </c>
    </row>
    <row r="16" spans="1:6" x14ac:dyDescent="0.25">
      <c r="A16" t="s">
        <v>71</v>
      </c>
      <c r="D16">
        <v>505.3</v>
      </c>
    </row>
    <row r="17" spans="1:6" x14ac:dyDescent="0.25">
      <c r="A17" s="15" t="s">
        <v>72</v>
      </c>
      <c r="B17" s="15"/>
      <c r="D17" s="14">
        <f>SUM(D14:D16)</f>
        <v>1245.8900000000001</v>
      </c>
      <c r="F17" s="18">
        <f>D17</f>
        <v>1245.8900000000001</v>
      </c>
    </row>
    <row r="18" spans="1:6" x14ac:dyDescent="0.25">
      <c r="A18" s="15"/>
      <c r="B18" s="15"/>
    </row>
    <row r="19" spans="1:6" x14ac:dyDescent="0.25">
      <c r="A19" t="s">
        <v>74</v>
      </c>
    </row>
    <row r="21" spans="1:6" x14ac:dyDescent="0.25">
      <c r="A21" t="s">
        <v>75</v>
      </c>
      <c r="F21" s="18">
        <f>F5</f>
        <v>14372.28</v>
      </c>
    </row>
    <row r="22" spans="1:6" x14ac:dyDescent="0.25">
      <c r="A22" t="s">
        <v>2</v>
      </c>
      <c r="F22" s="18">
        <f>D11</f>
        <v>1998.34</v>
      </c>
    </row>
    <row r="23" spans="1:6" x14ac:dyDescent="0.25">
      <c r="A23" t="s">
        <v>28</v>
      </c>
      <c r="F23" s="18">
        <f>D17</f>
        <v>1245.8900000000001</v>
      </c>
    </row>
    <row r="24" spans="1:6" x14ac:dyDescent="0.25">
      <c r="A24" t="s">
        <v>76</v>
      </c>
      <c r="F24" s="18">
        <f>F21+F22-F23</f>
        <v>15124.730000000001</v>
      </c>
    </row>
    <row r="26" spans="1:6" x14ac:dyDescent="0.25">
      <c r="A26" t="s">
        <v>78</v>
      </c>
      <c r="F26" s="17"/>
    </row>
    <row r="27" spans="1:6" x14ac:dyDescent="0.25">
      <c r="A27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Expenses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Amy</cp:lastModifiedBy>
  <cp:lastPrinted>2013-08-06T20:42:42Z</cp:lastPrinted>
  <dcterms:created xsi:type="dcterms:W3CDTF">2012-09-10T18:20:41Z</dcterms:created>
  <dcterms:modified xsi:type="dcterms:W3CDTF">2013-08-06T20:43:31Z</dcterms:modified>
</cp:coreProperties>
</file>